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<sst xmlns="http://schemas.openxmlformats.org/spreadsheetml/2006/main" count="43" uniqueCount="19">
  <si>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</si>
  <si>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</si>
  <si>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</si>
  <si>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</si>
  <si>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</si>
  <si>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</si>
  <si>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</si>
  <si>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</si>
  <si>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</si>
  <si>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</si>
  <si>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</si>
  <si>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</si>
  <si>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</si>
  <si>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</si>
  <si>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</si>
  <si>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</si>
  <si>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</si>
  <si>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</si>
  <si>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ΦΕΒΡΟΥΑΡΙΟ ΤΟΥ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</si>
</sst>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9" fontId="2" fillId="33" borderId="3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Φεβρουάριο του 2022
</a:t>
            </a:r>
          </a:p>
        </c:rich>
      </c:tx>
      <c:layout>
        <c:manualLayout>
          <c:xMode val="factor"/>
          <c:yMode val="factor"/>
          <c:x val="0.064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42003694"/>
        <c:axId val="42488927"/>
      </c:lineChart>
      <c:catAx>
        <c:axId val="42003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8927"/>
        <c:crosses val="autoZero"/>
        <c:auto val="1"/>
        <c:lblOffset val="100"/>
        <c:tickLblSkip val="1"/>
        <c:noMultiLvlLbl val="0"/>
      </c:catAx>
      <c:valAx>
        <c:axId val="42488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03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90" zoomScaleNormal="90" zoomScaleSheetLayoutView="100" zoomScalePageLayoutView="0" workbookViewId="0" topLeftCell="A1">
      <selection activeCell="U23" sqref="U23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0" t="s">
        <v>0</v>
      </c>
      <c r="C3" s="51"/>
      <c r="D3" s="50" t="s">
        <v>1</v>
      </c>
      <c r="E3" s="52"/>
      <c r="F3" s="50" t="s">
        <v>2</v>
      </c>
      <c r="G3" s="51"/>
      <c r="H3" s="50" t="s">
        <v>3</v>
      </c>
      <c r="I3" s="52"/>
      <c r="J3" s="50" t="s">
        <v>4</v>
      </c>
      <c r="K3" s="52"/>
      <c r="L3" s="50" t="s">
        <v>5</v>
      </c>
      <c r="M3" s="51"/>
      <c r="N3" s="50" t="s">
        <v>6</v>
      </c>
      <c r="O3" s="52"/>
      <c r="P3" s="50" t="s">
        <v>7</v>
      </c>
      <c r="Q3" s="52"/>
      <c r="R3" s="50" t="s">
        <v>8</v>
      </c>
      <c r="S3" s="51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138</v>
      </c>
      <c r="C5" s="59">
        <f>B5/B10</f>
        <v>0.008982035928143712</v>
      </c>
      <c r="D5" s="36">
        <v>0</v>
      </c>
      <c r="E5" s="35">
        <f>D5/D10</f>
        <v>0</v>
      </c>
      <c r="F5" s="36">
        <v>12</v>
      </c>
      <c r="G5" s="35">
        <f>F5/F10</f>
        <v>0.016260162601626018</v>
      </c>
      <c r="H5" s="36">
        <v>10</v>
      </c>
      <c r="I5" s="35">
        <f>H5/H10</f>
        <v>0.0054585152838427945</v>
      </c>
      <c r="J5" s="60">
        <v>42</v>
      </c>
      <c r="K5" s="35">
        <f>J5/J10</f>
        <v>0.010064701653486701</v>
      </c>
      <c r="L5" s="60">
        <v>37</v>
      </c>
      <c r="M5" s="35">
        <f>L5/L10</f>
        <v>0.010784027980180706</v>
      </c>
      <c r="N5" s="37">
        <v>25</v>
      </c>
      <c r="O5" s="35">
        <f>N5/N10</f>
        <v>0.007312079555425563</v>
      </c>
      <c r="P5" s="56">
        <v>11</v>
      </c>
      <c r="Q5" s="35">
        <f>P5/P10</f>
        <v>0.006819590824550527</v>
      </c>
      <c r="R5" s="56">
        <v>1</v>
      </c>
      <c r="S5" s="21">
        <f>R5/R10</f>
        <v>0.010752688172043012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3811</v>
      </c>
      <c r="C6" s="59">
        <f>B6/B10</f>
        <v>0.2480473834938818</v>
      </c>
      <c r="D6" s="36">
        <v>26</v>
      </c>
      <c r="E6" s="35">
        <f>D6/D10</f>
        <v>0.4</v>
      </c>
      <c r="F6" s="36">
        <v>193</v>
      </c>
      <c r="G6" s="35">
        <f>F6/F10</f>
        <v>0.26151761517615174</v>
      </c>
      <c r="H6" s="36">
        <v>350</v>
      </c>
      <c r="I6" s="35">
        <f>H6/H10</f>
        <v>0.19104803493449782</v>
      </c>
      <c r="J6" s="60">
        <v>817</v>
      </c>
      <c r="K6" s="35">
        <f>J6/J10</f>
        <v>0.19578241073568176</v>
      </c>
      <c r="L6" s="60">
        <v>906</v>
      </c>
      <c r="M6" s="35">
        <f>L6/L10</f>
        <v>0.264062955406587</v>
      </c>
      <c r="N6" s="37">
        <v>976</v>
      </c>
      <c r="O6" s="35">
        <f>N6/N10</f>
        <v>0.285463585843814</v>
      </c>
      <c r="P6" s="56">
        <v>506</v>
      </c>
      <c r="Q6" s="35">
        <f>P6/P10</f>
        <v>0.3137011779293242</v>
      </c>
      <c r="R6" s="56">
        <v>37</v>
      </c>
      <c r="S6" s="21">
        <f>R6/R10</f>
        <v>0.3978494623655914</v>
      </c>
      <c r="T6" s="11"/>
      <c r="U6" s="11"/>
      <c r="V6" s="25"/>
      <c r="W6" s="28">
        <f>D10</f>
        <v>65</v>
      </c>
      <c r="X6" s="28">
        <f>F10</f>
        <v>738</v>
      </c>
      <c r="Y6" s="28">
        <f>H10</f>
        <v>1832</v>
      </c>
      <c r="Z6" s="28">
        <f>J10</f>
        <v>4173</v>
      </c>
      <c r="AA6" s="28">
        <f>L10</f>
        <v>3431</v>
      </c>
      <c r="AB6" s="28">
        <f>N10</f>
        <v>3419</v>
      </c>
      <c r="AC6" s="28">
        <f>P10</f>
        <v>1613</v>
      </c>
      <c r="AD6" s="27">
        <f>R10</f>
        <v>93</v>
      </c>
      <c r="AE6" s="6"/>
    </row>
    <row r="7" spans="1:21" ht="15">
      <c r="A7" s="4" t="s">
        <v>11</v>
      </c>
      <c r="B7" s="34">
        <f t="shared" si="0"/>
        <v>5740</v>
      </c>
      <c r="C7" s="59">
        <f>B7/B10</f>
        <v>0.37360062483728196</v>
      </c>
      <c r="D7" s="36">
        <v>22</v>
      </c>
      <c r="E7" s="35">
        <f>D7/D10</f>
        <v>0.3384615384615385</v>
      </c>
      <c r="F7" s="36">
        <v>273</v>
      </c>
      <c r="G7" s="35">
        <f>F7/F10</f>
        <v>0.3699186991869919</v>
      </c>
      <c r="H7" s="36">
        <v>576</v>
      </c>
      <c r="I7" s="35">
        <f>H7/H10</f>
        <v>0.314410480349345</v>
      </c>
      <c r="J7" s="60">
        <v>1281</v>
      </c>
      <c r="K7" s="35">
        <f>J7/J10</f>
        <v>0.30697340043134436</v>
      </c>
      <c r="L7" s="60">
        <v>1389</v>
      </c>
      <c r="M7" s="35">
        <f>L7/L10</f>
        <v>0.4048382395802973</v>
      </c>
      <c r="N7" s="37">
        <v>1490</v>
      </c>
      <c r="O7" s="35">
        <f>N7/N10</f>
        <v>0.43579994150336354</v>
      </c>
      <c r="P7" s="56">
        <v>671</v>
      </c>
      <c r="Q7" s="35">
        <f>P7/P10</f>
        <v>0.41599504029758216</v>
      </c>
      <c r="R7" s="56">
        <v>38</v>
      </c>
      <c r="S7" s="21">
        <f>R7/R10</f>
        <v>0.40860215053763443</v>
      </c>
      <c r="T7" s="11"/>
      <c r="U7" s="11"/>
    </row>
    <row r="8" spans="1:25" ht="15">
      <c r="A8" s="4" t="s">
        <v>12</v>
      </c>
      <c r="B8" s="34">
        <f t="shared" si="0"/>
        <v>1344</v>
      </c>
      <c r="C8" s="59">
        <f>B8/B10</f>
        <v>0.08747721947409529</v>
      </c>
      <c r="D8" s="36">
        <v>17</v>
      </c>
      <c r="E8" s="35">
        <f>D8/D10</f>
        <v>0.26153846153846155</v>
      </c>
      <c r="F8" s="36">
        <v>135</v>
      </c>
      <c r="G8" s="35">
        <f>F8/F10</f>
        <v>0.18292682926829268</v>
      </c>
      <c r="H8" s="36">
        <v>171</v>
      </c>
      <c r="I8" s="35">
        <f>H8/H10</f>
        <v>0.09334061135371179</v>
      </c>
      <c r="J8" s="60">
        <v>330</v>
      </c>
      <c r="K8" s="35">
        <f>J8/J10</f>
        <v>0.07907979870596693</v>
      </c>
      <c r="L8" s="60">
        <v>271</v>
      </c>
      <c r="M8" s="35">
        <f>L8/L10</f>
        <v>0.07898571844943165</v>
      </c>
      <c r="N8" s="37">
        <v>281</v>
      </c>
      <c r="O8" s="35">
        <f>N8/N10</f>
        <v>0.08218777420298333</v>
      </c>
      <c r="P8" s="56">
        <v>134</v>
      </c>
      <c r="Q8" s="35">
        <f>P8/P10</f>
        <v>0.08307501549907005</v>
      </c>
      <c r="R8" s="56">
        <v>5</v>
      </c>
      <c r="S8" s="21">
        <f>R8/R10</f>
        <v>0.053763440860215055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4331</v>
      </c>
      <c r="C9" s="59">
        <f>B9/B10</f>
        <v>0.2818927362665972</v>
      </c>
      <c r="D9" s="36">
        <v>0</v>
      </c>
      <c r="E9" s="35">
        <f>D9/D10</f>
        <v>0</v>
      </c>
      <c r="F9" s="36">
        <f>39+86</f>
        <v>125</v>
      </c>
      <c r="G9" s="35">
        <f>F9/F10</f>
        <v>0.16937669376693767</v>
      </c>
      <c r="H9" s="36">
        <f>145+580</f>
        <v>725</v>
      </c>
      <c r="I9" s="35">
        <f>H9/H10</f>
        <v>0.39574235807860264</v>
      </c>
      <c r="J9" s="60">
        <f>369+1334</f>
        <v>1703</v>
      </c>
      <c r="K9" s="35">
        <f>J9/J10</f>
        <v>0.40809968847352024</v>
      </c>
      <c r="L9" s="60">
        <f>287+541</f>
        <v>828</v>
      </c>
      <c r="M9" s="35">
        <f>L9/L10</f>
        <v>0.24132905858350334</v>
      </c>
      <c r="N9" s="38">
        <f>277+370</f>
        <v>647</v>
      </c>
      <c r="O9" s="35">
        <f>N9/N10</f>
        <v>0.18923661889441357</v>
      </c>
      <c r="P9" s="57">
        <f>115+176</f>
        <v>291</v>
      </c>
      <c r="Q9" s="35">
        <f>P9/P10</f>
        <v>0.18040917544947302</v>
      </c>
      <c r="R9" s="58">
        <v>12</v>
      </c>
      <c r="S9" s="21">
        <f>R9/R10</f>
        <v>0.12903225806451613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15364</v>
      </c>
      <c r="C10" s="32">
        <f>B10/B10</f>
        <v>1</v>
      </c>
      <c r="D10" s="33">
        <f>SUM(D5:D9)</f>
        <v>65</v>
      </c>
      <c r="E10" s="32">
        <f>D10/D10</f>
        <v>1</v>
      </c>
      <c r="F10" s="33">
        <f>SUM(F5:F9)</f>
        <v>738</v>
      </c>
      <c r="G10" s="32">
        <f>F10/F10</f>
        <v>1</v>
      </c>
      <c r="H10" s="33">
        <f>SUM(H5:H9)</f>
        <v>1832</v>
      </c>
      <c r="I10" s="32">
        <f>H10/H10</f>
        <v>1</v>
      </c>
      <c r="J10" s="33">
        <f>SUM(J5:J9)</f>
        <v>4173</v>
      </c>
      <c r="K10" s="32">
        <f>J10/J10</f>
        <v>1</v>
      </c>
      <c r="L10" s="33">
        <f>SUM(L5:L9)</f>
        <v>3431</v>
      </c>
      <c r="M10" s="32">
        <f>L10/L10</f>
        <v>1</v>
      </c>
      <c r="N10" s="33">
        <f>SUM(N5:N9)</f>
        <v>3419</v>
      </c>
      <c r="O10" s="32">
        <f>N10/N10</f>
        <v>1</v>
      </c>
      <c r="P10" s="33">
        <f>SUM(P5:P9)</f>
        <v>1613</v>
      </c>
      <c r="Q10" s="32">
        <f>P10/P10</f>
        <v>1</v>
      </c>
      <c r="R10" s="33">
        <f>SUM(R5:R9)</f>
        <v>93</v>
      </c>
      <c r="S10" s="17">
        <f>R10/R10</f>
        <v>1</v>
      </c>
      <c r="T10" s="12"/>
      <c r="U10" s="12"/>
      <c r="V10" s="47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7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5"/>
      <c r="B13" s="5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3"/>
      <c r="X13" s="53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8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8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8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8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49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8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9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2022-03-21T08:36:36Z</cp:lastPrinted>
  <dcterms:created xsi:type="dcterms:W3CDTF">2003-11-05T09:55:20Z</dcterms:created>
  <dcterms:modified xsi:type="dcterms:W3CDTF">2022-03-21T08:38:14Z</dcterms:modified>
  <cp:category/>
  <cp:version/>
  <cp:contentType/>
  <cp:contentStatus/>
</cp:coreProperties>
</file>